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80" activeTab="1"/>
  </bookViews>
  <sheets>
    <sheet name="программа 2009" sheetId="1" r:id="rId1"/>
    <sheet name="программа 2010" sheetId="2" r:id="rId2"/>
  </sheets>
  <definedNames>
    <definedName name="_xlnm.Print_Titles" localSheetId="0">'программа 2009'!$9:$10</definedName>
  </definedNames>
  <calcPr fullCalcOnLoad="1"/>
</workbook>
</file>

<file path=xl/sharedStrings.xml><?xml version="1.0" encoding="utf-8"?>
<sst xmlns="http://schemas.openxmlformats.org/spreadsheetml/2006/main" count="64" uniqueCount="41">
  <si>
    <t>Сумма гарантии</t>
  </si>
  <si>
    <t>в т.ч. объём гарантий, подлежащих исполнению в 2008 г.</t>
  </si>
  <si>
    <t>Государственные гарантии Кировской области, предоставленные в 2008 году</t>
  </si>
  <si>
    <t xml:space="preserve">                                                                           
                 </t>
  </si>
  <si>
    <t>Общий объём гарантий, предоставленных в 2008 г.</t>
  </si>
  <si>
    <t>Цель гарантирования</t>
  </si>
  <si>
    <t xml:space="preserve"> Наименование принципала</t>
  </si>
  <si>
    <t>Общий объём гарантий, подлежащих исполнению в 2008 г.</t>
  </si>
  <si>
    <t>в т.ч. МО</t>
  </si>
  <si>
    <t>ЮЛ</t>
  </si>
  <si>
    <t>откл</t>
  </si>
  <si>
    <t>Обеспечение выполнения обязательств принципала перед Кировским областным государственным унитарным предприятием "Агенство энергосбережения"</t>
  </si>
  <si>
    <t>Муниципальное унитарное предприятие "Теплосервис"</t>
  </si>
  <si>
    <t>Гарантии с наличием регрессного права требования (тыс.руб.)</t>
  </si>
  <si>
    <t>МУП "Водопроводно-канализационное хозяйство г.Слободского"</t>
  </si>
  <si>
    <t>ПРОГРАММА
муниципальных гарантий муниципального образования
"город Слободской" на 2009 год</t>
  </si>
  <si>
    <t>Гарантии муниципального образования "город Слободской", действующие на 1 января 2009 года</t>
  </si>
  <si>
    <t>Общий объем гарантий, действующих на 01.01.2009</t>
  </si>
  <si>
    <t>1625+500=2125</t>
  </si>
  <si>
    <t xml:space="preserve">                                                              Приложение № 16</t>
  </si>
  <si>
    <t xml:space="preserve">                                                              к решению Слободской</t>
  </si>
  <si>
    <t xml:space="preserve">                                                              городской Думы</t>
  </si>
  <si>
    <t xml:space="preserve">                                                              от                       №</t>
  </si>
  <si>
    <t>Перечень подлежащих предоставлению муниципадьных гарантий муниципального образования "город Слободской" в 2009 году</t>
  </si>
  <si>
    <t>Муниципальное унитарное предприятие "Север"</t>
  </si>
  <si>
    <t>Кредитные учреждения</t>
  </si>
  <si>
    <t>Муниципальное унитарное предприятие "Благоустройст-во"</t>
  </si>
  <si>
    <t xml:space="preserve">Общий объем гарантий, подлежащих предоставлению в 2009 году </t>
  </si>
  <si>
    <t>Общий объем бюджетных ассигнований, предусмотренных в 2009 году на исполнение муниципальных гарантий муниципального образования "город Слободской" по возможным гарантийным случаям</t>
  </si>
  <si>
    <t>За счет источников финансирования дефицита бюджета</t>
  </si>
  <si>
    <t>Гарантии муниципального образования "город Слободской", действующие на 1 января 2010 года</t>
  </si>
  <si>
    <t>ПРОГРАММА
муниципальных гарантий муниципального образования
"город Слободской" на 2010 год</t>
  </si>
  <si>
    <t>6000-750(платеж в 2009 году)=5250</t>
  </si>
  <si>
    <t>Общий объем гарантий, действующих на 01.01.2010</t>
  </si>
  <si>
    <t>Перечень подлежащих предоставлению муниципадьных гарантий муниципального образования "город Слободской" в 2010 году</t>
  </si>
  <si>
    <t xml:space="preserve">Общий объем гарантий, подлежащих предоставлению в 2010 году </t>
  </si>
  <si>
    <t>Общий объем бюджетных ассигнований, предусматриваемых в 2010 году на исполнение муниципальных гарантий муниципального образования "город Слободской" по возможным гарантийным случаям</t>
  </si>
  <si>
    <t>гарантии с наличием регрессного права требования (тыс.руб.)</t>
  </si>
  <si>
    <t>Муниципальное унитарное предприятие "Водопроводно-канализационное хозяйство г.Слободского"</t>
  </si>
  <si>
    <t>Обеспечение выполнения обязательств принципала перед кредитными организациями в целях пополнения оборотных средств</t>
  </si>
  <si>
    <t>Муниципальное унитарное предприятие "Управляющая компания "Север"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</si>
</sst>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Times New Roman"/>
      <family val="1"/>
    </font>
    <font>
      <i/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wrapText="1" indent="10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8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justify" vertical="center" wrapText="1"/>
    </xf>
    <xf numFmtId="168" fontId="4" fillId="0" borderId="1" xfId="0" applyNumberFormat="1" applyFont="1" applyBorder="1" applyAlignment="1">
      <alignment horizontal="justify" vertical="center" wrapText="1"/>
    </xf>
    <xf numFmtId="168" fontId="4" fillId="0" borderId="6" xfId="0" applyNumberFormat="1" applyFont="1" applyBorder="1" applyAlignment="1">
      <alignment horizontal="right" vertical="center" wrapText="1"/>
    </xf>
    <xf numFmtId="168" fontId="8" fillId="0" borderId="5" xfId="0" applyNumberFormat="1" applyFont="1" applyBorder="1" applyAlignment="1">
      <alignment vertical="center" wrapText="1"/>
    </xf>
    <xf numFmtId="168" fontId="8" fillId="0" borderId="1" xfId="0" applyNumberFormat="1" applyFont="1" applyBorder="1" applyAlignment="1">
      <alignment vertical="center" wrapText="1"/>
    </xf>
    <xf numFmtId="168" fontId="8" fillId="0" borderId="6" xfId="0" applyNumberFormat="1" applyFont="1" applyBorder="1" applyAlignment="1">
      <alignment horizontal="right" vertical="center"/>
    </xf>
    <xf numFmtId="168" fontId="4" fillId="0" borderId="5" xfId="0" applyNumberFormat="1" applyFont="1" applyBorder="1" applyAlignment="1">
      <alignment horizontal="left" vertical="center" wrapText="1" indent="1"/>
    </xf>
    <xf numFmtId="168" fontId="4" fillId="0" borderId="1" xfId="0" applyNumberFormat="1" applyFont="1" applyBorder="1" applyAlignment="1">
      <alignment horizontal="left" vertical="center" wrapText="1" indent="1"/>
    </xf>
    <xf numFmtId="168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168" fontId="4" fillId="0" borderId="1" xfId="0" applyNumberFormat="1" applyFont="1" applyBorder="1" applyAlignment="1">
      <alignment vertical="center" wrapText="1"/>
    </xf>
    <xf numFmtId="168" fontId="4" fillId="0" borderId="8" xfId="0" applyNumberFormat="1" applyFont="1" applyBorder="1" applyAlignment="1">
      <alignment horizontal="right" vertical="center"/>
    </xf>
    <xf numFmtId="168" fontId="4" fillId="0" borderId="8" xfId="0" applyNumberFormat="1" applyFont="1" applyBorder="1" applyAlignment="1">
      <alignment horizontal="justify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0" borderId="9" xfId="0" applyNumberFormat="1" applyFont="1" applyBorder="1" applyAlignment="1">
      <alignment vertical="center" wrapText="1"/>
    </xf>
    <xf numFmtId="168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8" fontId="4" fillId="0" borderId="9" xfId="0" applyNumberFormat="1" applyFont="1" applyBorder="1" applyAlignment="1">
      <alignment horizontal="justify" vertical="center" wrapText="1"/>
    </xf>
    <xf numFmtId="168" fontId="8" fillId="0" borderId="9" xfId="0" applyNumberFormat="1" applyFont="1" applyBorder="1" applyAlignment="1">
      <alignment vertical="center" wrapText="1"/>
    </xf>
    <xf numFmtId="168" fontId="4" fillId="0" borderId="9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justify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justify" vertical="center" wrapText="1"/>
    </xf>
    <xf numFmtId="168" fontId="4" fillId="0" borderId="12" xfId="0" applyNumberFormat="1" applyFont="1" applyBorder="1" applyAlignment="1">
      <alignment horizontal="justify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8" fillId="0" borderId="9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justify" vertical="center" wrapText="1"/>
    </xf>
    <xf numFmtId="168" fontId="4" fillId="0" borderId="4" xfId="0" applyNumberFormat="1" applyFont="1" applyBorder="1" applyAlignment="1">
      <alignment horizontal="justify" vertical="center" wrapText="1"/>
    </xf>
    <xf numFmtId="168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168" fontId="4" fillId="0" borderId="2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7"/>
  <sheetViews>
    <sheetView workbookViewId="0" topLeftCell="A1">
      <selection activeCell="B7" sqref="B7"/>
    </sheetView>
  </sheetViews>
  <sheetFormatPr defaultColWidth="9.00390625" defaultRowHeight="12.75"/>
  <cols>
    <col min="1" max="1" width="21.75390625" style="1" customWidth="1"/>
    <col min="2" max="2" width="51.125" style="5" customWidth="1"/>
    <col min="3" max="3" width="23.125" style="1" customWidth="1"/>
    <col min="4" max="4" width="11.625" style="1" hidden="1" customWidth="1"/>
    <col min="5" max="5" width="9.125" style="1" customWidth="1"/>
    <col min="6" max="6" width="19.375" style="1" hidden="1" customWidth="1"/>
    <col min="7" max="16384" width="9.125" style="1" customWidth="1"/>
  </cols>
  <sheetData>
    <row r="1" spans="1:3" ht="18.75" customHeight="1">
      <c r="A1" s="4" t="s">
        <v>3</v>
      </c>
      <c r="B1" s="59" t="s">
        <v>19</v>
      </c>
      <c r="C1" s="60"/>
    </row>
    <row r="2" spans="1:3" ht="21" customHeight="1">
      <c r="A2" s="4"/>
      <c r="B2" s="59" t="s">
        <v>20</v>
      </c>
      <c r="C2" s="60"/>
    </row>
    <row r="3" spans="1:3" ht="21" customHeight="1">
      <c r="A3" s="4"/>
      <c r="B3" s="59" t="s">
        <v>21</v>
      </c>
      <c r="C3" s="59"/>
    </row>
    <row r="4" spans="1:3" ht="19.5" customHeight="1">
      <c r="A4" s="4"/>
      <c r="B4" s="59" t="s">
        <v>22</v>
      </c>
      <c r="C4" s="59"/>
    </row>
    <row r="5" spans="1:3" ht="16.5" customHeight="1">
      <c r="A5" s="4"/>
      <c r="B5" s="12"/>
      <c r="C5" s="13"/>
    </row>
    <row r="6" spans="1:3" ht="15" customHeight="1">
      <c r="A6" s="51"/>
      <c r="B6" s="51"/>
      <c r="C6" s="51"/>
    </row>
    <row r="7" spans="1:3" ht="19.5" customHeight="1">
      <c r="A7" s="4"/>
      <c r="B7" s="12"/>
      <c r="C7" s="13"/>
    </row>
    <row r="8" spans="1:3" ht="55.5" customHeight="1">
      <c r="A8" s="50" t="s">
        <v>15</v>
      </c>
      <c r="B8" s="50"/>
      <c r="C8" s="50"/>
    </row>
    <row r="9" spans="1:3" ht="27.75" customHeight="1">
      <c r="A9" s="51"/>
      <c r="B9" s="51"/>
      <c r="C9" s="51"/>
    </row>
    <row r="10" spans="1:3" ht="12.75" customHeight="1" thickBot="1">
      <c r="A10" s="6"/>
      <c r="B10" s="6"/>
      <c r="C10" s="2"/>
    </row>
    <row r="11" spans="1:3" ht="15.75" customHeight="1">
      <c r="A11" s="52" t="s">
        <v>6</v>
      </c>
      <c r="B11" s="54" t="s">
        <v>5</v>
      </c>
      <c r="C11" s="14" t="s">
        <v>0</v>
      </c>
    </row>
    <row r="12" spans="1:3" ht="112.5" customHeight="1" thickBot="1">
      <c r="A12" s="53"/>
      <c r="B12" s="55"/>
      <c r="C12" s="15" t="s">
        <v>13</v>
      </c>
    </row>
    <row r="13" spans="1:3" s="3" customFormat="1" ht="51.75" customHeight="1" hidden="1">
      <c r="A13" s="56" t="s">
        <v>2</v>
      </c>
      <c r="B13" s="57"/>
      <c r="C13" s="58"/>
    </row>
    <row r="14" spans="1:3" s="3" customFormat="1" ht="16.5" customHeight="1" hidden="1">
      <c r="A14" s="16"/>
      <c r="B14" s="17"/>
      <c r="C14" s="18"/>
    </row>
    <row r="15" spans="1:3" s="3" customFormat="1" ht="16.5" customHeight="1" hidden="1" thickBot="1">
      <c r="A15" s="16"/>
      <c r="B15" s="17"/>
      <c r="C15" s="18"/>
    </row>
    <row r="16" spans="1:3" s="3" customFormat="1" ht="51.75" customHeight="1" hidden="1">
      <c r="A16" s="19" t="s">
        <v>4</v>
      </c>
      <c r="B16" s="20"/>
      <c r="C16" s="21">
        <f>SUM(C14:C15)</f>
        <v>0</v>
      </c>
    </row>
    <row r="17" spans="1:3" s="3" customFormat="1" ht="54.75" customHeight="1" hidden="1">
      <c r="A17" s="22" t="s">
        <v>1</v>
      </c>
      <c r="B17" s="23"/>
      <c r="C17" s="24">
        <v>0</v>
      </c>
    </row>
    <row r="18" spans="1:3" s="3" customFormat="1" ht="40.5" customHeight="1">
      <c r="A18" s="49" t="s">
        <v>16</v>
      </c>
      <c r="B18" s="45"/>
      <c r="C18" s="46"/>
    </row>
    <row r="19" spans="1:5" s="3" customFormat="1" ht="91.5" customHeight="1">
      <c r="A19" s="28" t="s">
        <v>12</v>
      </c>
      <c r="B19" s="30" t="s">
        <v>11</v>
      </c>
      <c r="C19" s="29">
        <v>1625</v>
      </c>
      <c r="E19" s="3">
        <v>3000</v>
      </c>
    </row>
    <row r="20" spans="1:3" s="3" customFormat="1" ht="91.5" customHeight="1">
      <c r="A20" s="25" t="s">
        <v>14</v>
      </c>
      <c r="B20" s="26" t="s">
        <v>11</v>
      </c>
      <c r="C20" s="18">
        <v>500</v>
      </c>
    </row>
    <row r="21" spans="1:5" s="3" customFormat="1" ht="33" customHeight="1">
      <c r="A21" s="42" t="s">
        <v>17</v>
      </c>
      <c r="B21" s="43"/>
      <c r="C21" s="29">
        <f>C19+C20</f>
        <v>2125</v>
      </c>
      <c r="E21" s="3" t="s">
        <v>18</v>
      </c>
    </row>
    <row r="22" spans="1:3" s="3" customFormat="1" ht="39.75" customHeight="1">
      <c r="A22" s="44" t="s">
        <v>23</v>
      </c>
      <c r="B22" s="45"/>
      <c r="C22" s="46"/>
    </row>
    <row r="23" spans="1:3" s="3" customFormat="1" ht="89.25" customHeight="1">
      <c r="A23" s="28" t="s">
        <v>12</v>
      </c>
      <c r="B23" s="30" t="s">
        <v>11</v>
      </c>
      <c r="C23" s="31">
        <v>6000</v>
      </c>
    </row>
    <row r="24" spans="1:3" s="3" customFormat="1" ht="71.25" customHeight="1">
      <c r="A24" s="32" t="s">
        <v>24</v>
      </c>
      <c r="B24" s="17" t="s">
        <v>25</v>
      </c>
      <c r="C24" s="18">
        <v>3000</v>
      </c>
    </row>
    <row r="25" spans="1:3" s="3" customFormat="1" ht="89.25" customHeight="1">
      <c r="A25" s="32" t="s">
        <v>26</v>
      </c>
      <c r="B25" s="17" t="s">
        <v>25</v>
      </c>
      <c r="C25" s="18">
        <v>1000</v>
      </c>
    </row>
    <row r="26" spans="1:3" s="3" customFormat="1" ht="41.25" customHeight="1">
      <c r="A26" s="42" t="s">
        <v>27</v>
      </c>
      <c r="B26" s="43"/>
      <c r="C26" s="18">
        <f>6000+3000+1000</f>
        <v>10000</v>
      </c>
    </row>
    <row r="27" spans="1:3" s="3" customFormat="1" ht="81" customHeight="1" thickBot="1">
      <c r="A27" s="47" t="s">
        <v>28</v>
      </c>
      <c r="B27" s="48"/>
      <c r="C27" s="24">
        <f>(1500-375-1125)+(276-69-69-69)+750</f>
        <v>819</v>
      </c>
    </row>
    <row r="28" spans="1:3" s="3" customFormat="1" ht="32.25" customHeight="1">
      <c r="A28" s="40" t="s">
        <v>29</v>
      </c>
      <c r="B28" s="41"/>
      <c r="C28" s="33">
        <f>C27</f>
        <v>819</v>
      </c>
    </row>
    <row r="29" spans="1:3" ht="18.75">
      <c r="A29" s="2"/>
      <c r="B29" s="27"/>
      <c r="C29" s="2"/>
    </row>
    <row r="30" spans="1:3" ht="18.75">
      <c r="A30" s="2"/>
      <c r="B30" s="27"/>
      <c r="C30" s="2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spans="2:3" ht="25.5" customHeight="1" hidden="1">
      <c r="B46" s="8" t="s">
        <v>7</v>
      </c>
      <c r="C46" s="9">
        <f>C28</f>
        <v>819</v>
      </c>
    </row>
    <row r="47" spans="2:3" ht="25.5" customHeight="1" hidden="1">
      <c r="B47" s="8" t="s">
        <v>8</v>
      </c>
      <c r="C47" s="9" t="e">
        <f>#REF!+#REF!+#REF!+#REF!+#REF!</f>
        <v>#REF!</v>
      </c>
    </row>
    <row r="48" spans="2:3" ht="25.5" customHeight="1" hidden="1">
      <c r="B48" s="8" t="s">
        <v>9</v>
      </c>
      <c r="C48" s="9" t="e">
        <f>#REF!+#REF!+#REF!</f>
        <v>#REF!</v>
      </c>
    </row>
    <row r="49" spans="2:3" ht="25.5" customHeight="1" hidden="1">
      <c r="B49" s="10" t="s">
        <v>10</v>
      </c>
      <c r="C49" s="11" t="e">
        <f>C46-C47-C48</f>
        <v>#REF!</v>
      </c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</sheetData>
  <mergeCells count="16">
    <mergeCell ref="A6:C6"/>
    <mergeCell ref="B4:C4"/>
    <mergeCell ref="B1:C1"/>
    <mergeCell ref="B2:C2"/>
    <mergeCell ref="B3:C3"/>
    <mergeCell ref="A18:C18"/>
    <mergeCell ref="A8:C8"/>
    <mergeCell ref="A9:C9"/>
    <mergeCell ref="A11:A12"/>
    <mergeCell ref="B11:B12"/>
    <mergeCell ref="A13:C13"/>
    <mergeCell ref="A28:B28"/>
    <mergeCell ref="A21:B21"/>
    <mergeCell ref="A22:C22"/>
    <mergeCell ref="A26:B26"/>
    <mergeCell ref="A27:B27"/>
  </mergeCells>
  <printOptions/>
  <pageMargins left="0.8661417322834646" right="0.9055118110236221" top="0.5511811023622047" bottom="0.3937007874015748" header="0.31496062992125984" footer="0.236220472440944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428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21.75390625" style="1" customWidth="1"/>
    <col min="2" max="2" width="51.125" style="5" customWidth="1"/>
    <col min="3" max="3" width="23.125" style="1" customWidth="1"/>
    <col min="4" max="4" width="11.625" style="1" hidden="1" customWidth="1"/>
    <col min="5" max="5" width="9.125" style="1" customWidth="1"/>
    <col min="6" max="6" width="19.375" style="1" hidden="1" customWidth="1"/>
    <col min="7" max="16384" width="9.125" style="1" customWidth="1"/>
  </cols>
  <sheetData>
    <row r="1" spans="1:3" ht="18.75" customHeight="1">
      <c r="A1" s="4" t="s">
        <v>3</v>
      </c>
      <c r="B1" s="59" t="s">
        <v>19</v>
      </c>
      <c r="C1" s="60"/>
    </row>
    <row r="2" spans="1:3" ht="21" customHeight="1">
      <c r="A2" s="4"/>
      <c r="B2" s="59" t="s">
        <v>20</v>
      </c>
      <c r="C2" s="60"/>
    </row>
    <row r="3" spans="1:3" ht="21" customHeight="1">
      <c r="A3" s="4"/>
      <c r="B3" s="59" t="s">
        <v>21</v>
      </c>
      <c r="C3" s="59"/>
    </row>
    <row r="4" spans="1:3" ht="19.5" customHeight="1">
      <c r="A4" s="4"/>
      <c r="B4" s="59" t="s">
        <v>22</v>
      </c>
      <c r="C4" s="59"/>
    </row>
    <row r="5" spans="1:3" ht="16.5" customHeight="1">
      <c r="A5" s="4"/>
      <c r="B5" s="12"/>
      <c r="C5" s="13"/>
    </row>
    <row r="6" spans="1:3" ht="15" customHeight="1">
      <c r="A6" s="51"/>
      <c r="B6" s="51"/>
      <c r="C6" s="51"/>
    </row>
    <row r="7" spans="1:3" ht="19.5" customHeight="1">
      <c r="A7" s="4"/>
      <c r="B7" s="12"/>
      <c r="C7" s="13"/>
    </row>
    <row r="8" spans="1:3" ht="55.5" customHeight="1">
      <c r="A8" s="50" t="s">
        <v>31</v>
      </c>
      <c r="B8" s="50"/>
      <c r="C8" s="50"/>
    </row>
    <row r="9" spans="1:3" ht="27.75" customHeight="1">
      <c r="A9" s="51"/>
      <c r="B9" s="51"/>
      <c r="C9" s="51"/>
    </row>
    <row r="10" spans="1:3" ht="12.75" customHeight="1">
      <c r="A10" s="27"/>
      <c r="B10" s="27"/>
      <c r="C10" s="2"/>
    </row>
    <row r="11" spans="1:3" ht="15.75" customHeight="1">
      <c r="A11" s="62" t="s">
        <v>6</v>
      </c>
      <c r="B11" s="62" t="s">
        <v>5</v>
      </c>
      <c r="C11" s="34" t="s">
        <v>0</v>
      </c>
    </row>
    <row r="12" spans="1:3" ht="102.75" customHeight="1" thickBot="1">
      <c r="A12" s="55"/>
      <c r="B12" s="55"/>
      <c r="C12" s="15" t="s">
        <v>37</v>
      </c>
    </row>
    <row r="13" spans="1:3" s="3" customFormat="1" ht="51.75" customHeight="1" hidden="1">
      <c r="A13" s="58" t="s">
        <v>2</v>
      </c>
      <c r="B13" s="57"/>
      <c r="C13" s="58"/>
    </row>
    <row r="14" spans="1:3" s="3" customFormat="1" ht="16.5" customHeight="1" hidden="1">
      <c r="A14" s="35"/>
      <c r="B14" s="17"/>
      <c r="C14" s="18"/>
    </row>
    <row r="15" spans="1:3" s="3" customFormat="1" ht="16.5" customHeight="1" hidden="1">
      <c r="A15" s="35"/>
      <c r="B15" s="17"/>
      <c r="C15" s="18"/>
    </row>
    <row r="16" spans="1:3" s="3" customFormat="1" ht="51.75" customHeight="1" hidden="1">
      <c r="A16" s="36" t="s">
        <v>4</v>
      </c>
      <c r="B16" s="20"/>
      <c r="C16" s="21">
        <f>SUM(C14:C15)</f>
        <v>0</v>
      </c>
    </row>
    <row r="17" spans="1:3" s="3" customFormat="1" ht="54.75" customHeight="1" hidden="1">
      <c r="A17" s="37" t="s">
        <v>1</v>
      </c>
      <c r="B17" s="23"/>
      <c r="C17" s="24">
        <v>0</v>
      </c>
    </row>
    <row r="18" spans="1:3" s="3" customFormat="1" ht="40.5" customHeight="1">
      <c r="A18" s="44" t="s">
        <v>30</v>
      </c>
      <c r="B18" s="45"/>
      <c r="C18" s="46"/>
    </row>
    <row r="19" spans="1:5" s="3" customFormat="1" ht="91.5" customHeight="1">
      <c r="A19" s="28" t="s">
        <v>12</v>
      </c>
      <c r="B19" s="30" t="s">
        <v>11</v>
      </c>
      <c r="C19" s="29">
        <v>5250</v>
      </c>
      <c r="E19" s="3" t="s">
        <v>32</v>
      </c>
    </row>
    <row r="20" spans="1:3" s="3" customFormat="1" ht="128.25" customHeight="1">
      <c r="A20" s="38" t="s">
        <v>38</v>
      </c>
      <c r="B20" s="26" t="s">
        <v>11</v>
      </c>
      <c r="C20" s="18">
        <f>500-276</f>
        <v>224</v>
      </c>
    </row>
    <row r="21" spans="1:3" s="3" customFormat="1" ht="106.5" customHeight="1">
      <c r="A21" s="26" t="s">
        <v>40</v>
      </c>
      <c r="B21" s="26" t="s">
        <v>39</v>
      </c>
      <c r="C21" s="39">
        <v>2500</v>
      </c>
    </row>
    <row r="22" spans="1:3" s="3" customFormat="1" ht="33" customHeight="1">
      <c r="A22" s="42" t="s">
        <v>33</v>
      </c>
      <c r="B22" s="43"/>
      <c r="C22" s="29">
        <f>C19+C20+C21</f>
        <v>7974</v>
      </c>
    </row>
    <row r="23" spans="1:3" s="3" customFormat="1" ht="39.75" customHeight="1" hidden="1">
      <c r="A23" s="44" t="s">
        <v>34</v>
      </c>
      <c r="B23" s="45"/>
      <c r="C23" s="46"/>
    </row>
    <row r="24" spans="1:3" s="3" customFormat="1" ht="41.25" customHeight="1" hidden="1">
      <c r="A24" s="28"/>
      <c r="B24" s="30"/>
      <c r="C24" s="31"/>
    </row>
    <row r="25" spans="1:3" s="3" customFormat="1" ht="45.75" customHeight="1" hidden="1">
      <c r="A25" s="32"/>
      <c r="B25" s="17"/>
      <c r="C25" s="18"/>
    </row>
    <row r="26" spans="1:3" s="3" customFormat="1" ht="45.75" customHeight="1" hidden="1">
      <c r="A26" s="32"/>
      <c r="B26" s="17"/>
      <c r="C26" s="18"/>
    </row>
    <row r="27" spans="1:3" s="3" customFormat="1" ht="41.25" customHeight="1" hidden="1">
      <c r="A27" s="42" t="s">
        <v>35</v>
      </c>
      <c r="B27" s="43"/>
      <c r="C27" s="18"/>
    </row>
    <row r="28" spans="1:3" s="3" customFormat="1" ht="81" customHeight="1" thickBot="1">
      <c r="A28" s="47" t="s">
        <v>36</v>
      </c>
      <c r="B28" s="48"/>
      <c r="C28" s="24">
        <f>4500+224+2500</f>
        <v>7224</v>
      </c>
    </row>
    <row r="29" spans="1:3" s="3" customFormat="1" ht="32.25" customHeight="1">
      <c r="A29" s="61" t="s">
        <v>29</v>
      </c>
      <c r="B29" s="41"/>
      <c r="C29" s="33">
        <f>C28</f>
        <v>7224</v>
      </c>
    </row>
    <row r="30" spans="1:3" ht="18.75">
      <c r="A30" s="2"/>
      <c r="B30" s="27"/>
      <c r="C30" s="2"/>
    </row>
    <row r="31" spans="1:3" ht="18.75">
      <c r="A31" s="2"/>
      <c r="B31" s="27"/>
      <c r="C31" s="2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spans="2:3" ht="25.5" customHeight="1" hidden="1">
      <c r="B47" s="8" t="s">
        <v>7</v>
      </c>
      <c r="C47" s="9">
        <f>C29</f>
        <v>7224</v>
      </c>
    </row>
    <row r="48" spans="2:3" ht="25.5" customHeight="1" hidden="1">
      <c r="B48" s="8" t="s">
        <v>8</v>
      </c>
      <c r="C48" s="9" t="e">
        <f>#REF!+#REF!+#REF!+#REF!+#REF!</f>
        <v>#REF!</v>
      </c>
    </row>
    <row r="49" spans="2:3" ht="25.5" customHeight="1" hidden="1">
      <c r="B49" s="8" t="s">
        <v>9</v>
      </c>
      <c r="C49" s="9" t="e">
        <f>#REF!+#REF!+#REF!</f>
        <v>#REF!</v>
      </c>
    </row>
    <row r="50" spans="2:3" ht="25.5" customHeight="1" hidden="1">
      <c r="B50" s="10" t="s">
        <v>10</v>
      </c>
      <c r="C50" s="11" t="e">
        <f>C47-C48-C49</f>
        <v>#REF!</v>
      </c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</sheetData>
  <mergeCells count="16">
    <mergeCell ref="A18:C18"/>
    <mergeCell ref="A8:C8"/>
    <mergeCell ref="A11:A12"/>
    <mergeCell ref="B11:B12"/>
    <mergeCell ref="A13:C13"/>
    <mergeCell ref="A9:C9"/>
    <mergeCell ref="A6:C6"/>
    <mergeCell ref="B1:C1"/>
    <mergeCell ref="B2:C2"/>
    <mergeCell ref="B3:C3"/>
    <mergeCell ref="B4:C4"/>
    <mergeCell ref="A29:B29"/>
    <mergeCell ref="A22:B22"/>
    <mergeCell ref="A23:C23"/>
    <mergeCell ref="A27:B27"/>
    <mergeCell ref="A28:B28"/>
  </mergeCells>
  <printOptions/>
  <pageMargins left="0.7086614173228347" right="0.5905511811023623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Конкин С.Н.</cp:lastModifiedBy>
  <cp:lastPrinted>2009-11-02T06:39:24Z</cp:lastPrinted>
  <dcterms:created xsi:type="dcterms:W3CDTF">2007-06-26T10:08:37Z</dcterms:created>
  <dcterms:modified xsi:type="dcterms:W3CDTF">2009-11-05T04:49:23Z</dcterms:modified>
  <cp:category/>
  <cp:version/>
  <cp:contentType/>
  <cp:contentStatus/>
</cp:coreProperties>
</file>